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jerrykato/Documents/MBA e Extensão/ISAE Sescoop/"/>
    </mc:Choice>
  </mc:AlternateContent>
  <xr:revisionPtr revIDLastSave="0" documentId="13_ncr:1_{3E10C870-9506-4747-B260-EA9E3FEA8B76}" xr6:coauthVersionLast="47" xr6:coauthVersionMax="47" xr10:uidLastSave="{00000000-0000-0000-0000-000000000000}"/>
  <bookViews>
    <workbookView xWindow="0" yWindow="500" windowWidth="28800" windowHeight="15800" tabRatio="799" xr2:uid="{00000000-000D-0000-FFFF-FFFF00000000}"/>
  </bookViews>
  <sheets>
    <sheet name="Dashboard" sheetId="20" r:id="rId1"/>
    <sheet name="Orçado 2023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T19" i="20" l="1"/>
  <c r="Q20" i="20"/>
  <c r="R20" i="20"/>
  <c r="S20" i="20"/>
  <c r="P20" i="20"/>
  <c r="F21" i="1"/>
  <c r="F10" i="1"/>
  <c r="B10" i="1"/>
  <c r="E10" i="1"/>
  <c r="I10" i="1"/>
  <c r="J10" i="1"/>
  <c r="M11" i="1"/>
  <c r="L11" i="1"/>
  <c r="K11" i="1"/>
  <c r="J11" i="1"/>
  <c r="I11" i="1"/>
  <c r="H11" i="1"/>
  <c r="G11" i="1"/>
  <c r="F11" i="1"/>
  <c r="E11" i="1"/>
  <c r="D11" i="1"/>
  <c r="C11" i="1"/>
  <c r="B11" i="1"/>
  <c r="C22" i="1"/>
  <c r="D22" i="1"/>
  <c r="E22" i="1"/>
  <c r="F22" i="1"/>
  <c r="G22" i="1"/>
  <c r="H22" i="1"/>
  <c r="I22" i="1"/>
  <c r="J22" i="1"/>
  <c r="K22" i="1"/>
  <c r="L22" i="1"/>
  <c r="M22" i="1"/>
  <c r="B22" i="1"/>
  <c r="T15" i="20"/>
  <c r="T14" i="20"/>
  <c r="T13" i="20"/>
  <c r="T12" i="20"/>
  <c r="T18" i="20"/>
  <c r="T20" i="20" s="1"/>
  <c r="T9" i="20"/>
  <c r="T8" i="20"/>
  <c r="T7" i="20"/>
  <c r="T6" i="20"/>
  <c r="G10" i="1"/>
  <c r="E21" i="1"/>
  <c r="M10" i="1"/>
  <c r="L21" i="1"/>
  <c r="H21" i="1"/>
  <c r="G21" i="1"/>
  <c r="C21" i="1"/>
  <c r="J21" i="1" l="1"/>
  <c r="H10" i="1"/>
  <c r="I21" i="1"/>
  <c r="K10" i="1"/>
  <c r="K21" i="1"/>
  <c r="B21" i="1"/>
  <c r="M21" i="1"/>
  <c r="L10" i="1"/>
  <c r="D10" i="1"/>
  <c r="C10" i="1"/>
  <c r="D21" i="1"/>
  <c r="S21" i="20"/>
  <c r="T21" i="20"/>
  <c r="Q21" i="20"/>
  <c r="R21" i="20"/>
  <c r="P2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Elton de Mattos Silva</author>
  </authors>
  <commentList>
    <comment ref="B24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Elton de Mattos Silva: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Importância para o Cliente - IC.
</t>
        </r>
        <r>
          <rPr>
            <sz val="8"/>
            <color rgb="FF000000"/>
            <rFont val="Tahoma"/>
            <family val="2"/>
          </rPr>
          <t>Pesquisar, junto ao mercado, qual a importância de cada critério na tomada de decisão do cliente. Esta pesquisa pode ser feita sistematicamente, sendo os resultados incluídos gradativamente</t>
        </r>
      </text>
    </comment>
    <comment ref="C24" authorId="0" shapeId="0" xr:uid="{00000000-0006-0000-0100-000002000000}">
      <text>
        <r>
          <rPr>
            <b/>
            <sz val="8"/>
            <color rgb="FF000000"/>
            <rFont val="Tahoma"/>
            <family val="2"/>
          </rPr>
          <t>Elton de Mattos Silva: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Competitividade em relação aos concorrentes.
</t>
        </r>
        <r>
          <rPr>
            <sz val="8"/>
            <color rgb="FF000000"/>
            <rFont val="Tahoma"/>
            <family val="2"/>
          </rPr>
          <t>O grau de inferioridade, paridade ou diferenciação competitiva em relação às empresas concorrentes, sob a perspectiva do cliente.</t>
        </r>
      </text>
    </comment>
  </commentList>
</comments>
</file>

<file path=xl/sharedStrings.xml><?xml version="1.0" encoding="utf-8"?>
<sst xmlns="http://schemas.openxmlformats.org/spreadsheetml/2006/main" count="132" uniqueCount="82">
  <si>
    <t>%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</si>
  <si>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</si>
  <si>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</si>
  <si>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</si>
  <si>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</si>
  <si>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</si>
  <si>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</si>
  <si>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</si>
  <si>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</si>
  <si>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</si>
  <si>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</si>
  <si>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</si>
  <si>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</si>
  <si>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NOSSA ESTRATÉGIA COMPETITIVA É....</t>
  </si>
  <si>
    <t>VENDAS ACUMULADAS</t>
  </si>
  <si>
    <t>META</t>
  </si>
  <si>
    <t>REAL</t>
  </si>
  <si>
    <t xml:space="preserve">% </t>
  </si>
  <si>
    <t>Nossos produtos tem a seguinte competitividade....</t>
  </si>
  <si>
    <t>Nosso quadro de vendedores...</t>
  </si>
  <si>
    <t>TRIM.</t>
  </si>
  <si>
    <t>Total</t>
  </si>
  <si>
    <t>1o.</t>
  </si>
  <si>
    <t>2o.</t>
  </si>
  <si>
    <t>3o.</t>
  </si>
  <si>
    <t>4o.</t>
  </si>
  <si>
    <t>Os Planos Operacionais tem os seguintes status....</t>
  </si>
  <si>
    <t xml:space="preserve">Áreas </t>
  </si>
  <si>
    <t>Não iniciados</t>
  </si>
  <si>
    <t>Em andamento</t>
  </si>
  <si>
    <t>Atrasados</t>
  </si>
  <si>
    <t>Finalizados</t>
  </si>
  <si>
    <t>Vendas</t>
  </si>
  <si>
    <t>FORÇA COMPETITIVA</t>
  </si>
  <si>
    <t>ATRATIVIDADE DO MERCADO</t>
  </si>
  <si>
    <t>CRITÉRIO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</si>
  <si>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</si>
  <si>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</si>
  <si>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</si>
  <si>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</si>
  <si>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</si>
  <si>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</si>
  <si>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</si>
  <si>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</si>
  <si>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</si>
  <si>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</si>
  <si>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</si>
  <si>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</si>
  <si>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VENDAS POR CANAL</t>
  </si>
  <si>
    <t xml:space="preserve">Travas </t>
  </si>
  <si>
    <t>VENDAS POR PRODUTOS</t>
  </si>
  <si>
    <t>Orçado Acumulado</t>
  </si>
  <si>
    <t>VENDAS GLOBAIS</t>
  </si>
  <si>
    <t>Nossas vendas estão assim projetadas....</t>
  </si>
  <si>
    <t>O desempenho por canal de vendas tem a seguinte estimativa (em R$ mil)….</t>
  </si>
  <si>
    <t xml:space="preserve">  Nossas vendas por produto serão assim (em R$ mil).....</t>
  </si>
  <si>
    <t>Realizado Acumulado</t>
  </si>
  <si>
    <t>SP</t>
  </si>
  <si>
    <t>PR</t>
  </si>
  <si>
    <t>MG</t>
  </si>
  <si>
    <t>SC</t>
  </si>
  <si>
    <t>Nosso quadro de representantes...</t>
  </si>
  <si>
    <t>Outros</t>
  </si>
  <si>
    <t>REPRESENTANTES - REAL</t>
  </si>
  <si>
    <t>REPRESENTANTES - META</t>
  </si>
  <si>
    <t>VENDEDORES - META</t>
  </si>
  <si>
    <t>VENDEDORES - REAL</t>
  </si>
  <si>
    <t>E-COMMERCE - META</t>
  </si>
  <si>
    <t>E-COMMERCE - REAL</t>
  </si>
  <si>
    <t>TOTAL - META</t>
  </si>
  <si>
    <t>TOTAL - REAL</t>
  </si>
  <si>
    <t>VENDAS POR CANAL - TOTAL</t>
  </si>
  <si>
    <t>Parafusos Especiais - META</t>
  </si>
  <si>
    <t>Parafusos Especiais - REAL</t>
  </si>
  <si>
    <t>Pinos de Engate - META</t>
  </si>
  <si>
    <t>Pinos de Engate - REAL</t>
  </si>
  <si>
    <t>Travas - META</t>
  </si>
  <si>
    <t>Travas - REAL</t>
  </si>
  <si>
    <t xml:space="preserve">Parafusos Especiais   </t>
  </si>
  <si>
    <t xml:space="preserve">Pinos de Engate   </t>
  </si>
  <si>
    <t>VENDAS POR PRODUTO - TOTAL</t>
  </si>
  <si>
    <t>DASHBOARD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</si>
</sst>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_-* #,##0_-;\-* #,##0_-;_-* &quot;-&quot;??_-;_-@_-"/>
    <numFmt numFmtId="171" formatCode="0.0"/>
    <numFmt numFmtId="172" formatCode="_-* #,##0_-;\-* #,##0_-;_-* \-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8"/>
      <name val="Courier New"/>
      <family val="3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 Narrow"/>
      <family val="2"/>
      <charset val="1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2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DEADA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5">
    <xf numFmtId="0" fontId="0" fillId="0" borderId="0"/>
    <xf numFmtId="0" fontId="1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1"/>
    <xf numFmtId="0" fontId="0" fillId="2" borderId="0" xfId="0" applyFill="1"/>
    <xf numFmtId="0" fontId="6" fillId="2" borderId="0" xfId="0" applyFont="1" applyFill="1"/>
    <xf numFmtId="0" fontId="6" fillId="2" borderId="3" xfId="0" applyFont="1" applyFill="1" applyBorder="1"/>
    <xf numFmtId="0" fontId="4" fillId="4" borderId="9" xfId="0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center" wrapText="1"/>
    </xf>
    <xf numFmtId="168" fontId="0" fillId="2" borderId="9" xfId="8" applyNumberFormat="1" applyFont="1" applyFill="1" applyBorder="1" applyAlignment="1">
      <alignment horizontal="center" wrapText="1"/>
    </xf>
    <xf numFmtId="166" fontId="6" fillId="2" borderId="9" xfId="4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7" fillId="3" borderId="9" xfId="0" applyFont="1" applyFill="1" applyBorder="1" applyAlignment="1">
      <alignment horizontal="center" wrapText="1"/>
    </xf>
    <xf numFmtId="0" fontId="16" fillId="3" borderId="9" xfId="0" applyFont="1" applyFill="1" applyBorder="1"/>
    <xf numFmtId="0" fontId="0" fillId="8" borderId="9" xfId="0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/>
    </xf>
    <xf numFmtId="166" fontId="13" fillId="8" borderId="9" xfId="4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171" fontId="20" fillId="9" borderId="9" xfId="0" applyNumberFormat="1" applyFont="1" applyFill="1" applyBorder="1" applyAlignment="1" applyProtection="1">
      <alignment horizontal="center" vertical="center"/>
      <protection locked="0"/>
    </xf>
    <xf numFmtId="0" fontId="21" fillId="6" borderId="9" xfId="0" applyFont="1" applyFill="1" applyBorder="1" applyAlignment="1">
      <alignment horizontal="center" vertical="center" wrapText="1"/>
    </xf>
    <xf numFmtId="37" fontId="4" fillId="0" borderId="9" xfId="34" applyNumberFormat="1" applyFont="1" applyBorder="1" applyAlignment="1">
      <alignment vertical="center"/>
    </xf>
    <xf numFmtId="0" fontId="4" fillId="0" borderId="9" xfId="0" applyFont="1" applyBorder="1"/>
    <xf numFmtId="37" fontId="0" fillId="9" borderId="9" xfId="34" applyNumberFormat="1" applyFont="1" applyFill="1" applyBorder="1" applyAlignment="1">
      <alignment vertical="center"/>
    </xf>
    <xf numFmtId="0" fontId="0" fillId="0" borderId="9" xfId="0" applyBorder="1"/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72" fontId="23" fillId="9" borderId="9" xfId="8" applyNumberFormat="1" applyFont="1" applyFill="1" applyBorder="1" applyAlignment="1" applyProtection="1">
      <alignment horizontal="center" vertical="center" wrapText="1"/>
    </xf>
    <xf numFmtId="0" fontId="15" fillId="3" borderId="0" xfId="0" applyFont="1" applyFill="1" applyAlignment="1">
      <alignment horizontal="center"/>
    </xf>
    <xf numFmtId="167" fontId="5" fillId="0" borderId="9" xfId="7" applyNumberFormat="1" applyFont="1" applyFill="1" applyBorder="1" applyAlignment="1"/>
    <xf numFmtId="0" fontId="0" fillId="0" borderId="9" xfId="0" applyBorder="1" applyAlignment="1">
      <alignment horizontal="left"/>
    </xf>
    <xf numFmtId="0" fontId="4" fillId="8" borderId="9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/>
    </xf>
    <xf numFmtId="0" fontId="24" fillId="9" borderId="9" xfId="0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37" fontId="0" fillId="9" borderId="9" xfId="34" applyNumberFormat="1" applyFont="1" applyFill="1" applyBorder="1" applyAlignment="1"/>
    <xf numFmtId="0" fontId="20" fillId="2" borderId="9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/>
    </xf>
    <xf numFmtId="0" fontId="22" fillId="6" borderId="9" xfId="0" applyFont="1" applyFill="1" applyBorder="1" applyAlignment="1">
      <alignment horizontal="center" vertical="center"/>
    </xf>
    <xf numFmtId="166" fontId="6" fillId="2" borderId="0" xfId="4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16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</cellXfs>
  <cellStyles count="45">
    <cellStyle name="Hiperlink" xfId="9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 Visitado" xfId="10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Moeda 2" xfId="13" xr:uid="{00000000-0005-0000-0000-00000C000000}"/>
    <cellStyle name="Moeda 3" xfId="34" xr:uid="{00000000-0005-0000-0000-00000D000000}"/>
    <cellStyle name="Normal" xfId="0" builtinId="0"/>
    <cellStyle name="Normal 2" xfId="1" xr:uid="{00000000-0005-0000-0000-00000F000000}"/>
    <cellStyle name="Normal 2 2" xfId="2" xr:uid="{00000000-0005-0000-0000-000010000000}"/>
    <cellStyle name="Normal 2 2 2" xfId="14" xr:uid="{00000000-0005-0000-0000-000011000000}"/>
    <cellStyle name="Normal 2 2 3" xfId="15" xr:uid="{00000000-0005-0000-0000-000012000000}"/>
    <cellStyle name="Normal 2 3" xfId="11" xr:uid="{00000000-0005-0000-0000-000013000000}"/>
    <cellStyle name="Normal 2 4" xfId="31" xr:uid="{00000000-0005-0000-0000-000014000000}"/>
    <cellStyle name="Normal 3" xfId="3" xr:uid="{00000000-0005-0000-0000-000015000000}"/>
    <cellStyle name="Normal 3 2" xfId="16" xr:uid="{00000000-0005-0000-0000-000016000000}"/>
    <cellStyle name="Normal 4" xfId="17" xr:uid="{00000000-0005-0000-0000-000017000000}"/>
    <cellStyle name="Porcentagem" xfId="4" builtinId="5"/>
    <cellStyle name="Porcentagem 2" xfId="5" xr:uid="{00000000-0005-0000-0000-000019000000}"/>
    <cellStyle name="Porcentagem 2 2" xfId="18" xr:uid="{00000000-0005-0000-0000-00001A000000}"/>
    <cellStyle name="Porcentagem 2 2 2" xfId="19" xr:uid="{00000000-0005-0000-0000-00001B000000}"/>
    <cellStyle name="Porcentagem 2 2 3" xfId="20" xr:uid="{00000000-0005-0000-0000-00001C000000}"/>
    <cellStyle name="Porcentagem 2 3" xfId="21" xr:uid="{00000000-0005-0000-0000-00001D000000}"/>
    <cellStyle name="Porcentagem 3" xfId="22" xr:uid="{00000000-0005-0000-0000-00001E000000}"/>
    <cellStyle name="Porcentagem 4" xfId="23" xr:uid="{00000000-0005-0000-0000-00001F000000}"/>
    <cellStyle name="Porcentagem 5" xfId="24" xr:uid="{00000000-0005-0000-0000-000020000000}"/>
    <cellStyle name="Porcentagem 6" xfId="25" xr:uid="{00000000-0005-0000-0000-000021000000}"/>
    <cellStyle name="Separador de milhares 2" xfId="6" xr:uid="{00000000-0005-0000-0000-000022000000}"/>
    <cellStyle name="Separador de milhares 2 2" xfId="7" xr:uid="{00000000-0005-0000-0000-000023000000}"/>
    <cellStyle name="Separador de milhares 2 2 2" xfId="26" xr:uid="{00000000-0005-0000-0000-000024000000}"/>
    <cellStyle name="Separador de milhares 2 3" xfId="27" xr:uid="{00000000-0005-0000-0000-000025000000}"/>
    <cellStyle name="Separador de milhares 3" xfId="28" xr:uid="{00000000-0005-0000-0000-000026000000}"/>
    <cellStyle name="Separador de milhares 4" xfId="12" xr:uid="{00000000-0005-0000-0000-000027000000}"/>
    <cellStyle name="Separador de milhares 5" xfId="29" xr:uid="{00000000-0005-0000-0000-000028000000}"/>
    <cellStyle name="Separador de milhares 6" xfId="30" xr:uid="{00000000-0005-0000-0000-000029000000}"/>
    <cellStyle name="Título 5" xfId="32" xr:uid="{00000000-0005-0000-0000-00002A000000}"/>
    <cellStyle name="Vírgula" xfId="8" builtinId="3"/>
    <cellStyle name="Vírgula 2" xfId="33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'Orçado 2023'!$B$24</c:f>
              <c:strCache>
                <c:ptCount val="1"/>
                <c:pt idx="0">
                  <c:v>ATRATIVIDADE DO MERCADO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'Orçado 2023'!$A$25:$A$27</c:f>
              <c:strCache>
                <c:ptCount val="3"/>
                <c:pt idx="0">
                  <c:v>Parafusos Especiais   </c:v>
                </c:pt>
                <c:pt idx="1">
                  <c:v>Pinos de Engate   </c:v>
                </c:pt>
                <c:pt idx="2">
                  <c:v>Travas </c:v>
                </c:pt>
              </c:strCache>
            </c:strRef>
          </c:cat>
          <c:val>
            <c:numRef>
              <c:f>'Orçado 2023'!$B$25:$B$27</c:f>
              <c:numCache>
                <c:formatCode>0.0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AF1-AC42-93CE-902FAD171956}"/>
            </c:ext>
          </c:extLst>
        </c:ser>
        <c:ser>
          <c:idx val="1"/>
          <c:order val="1"/>
          <c:tx>
            <c:strRef>
              <c:f>'Orçado 2023'!$C$24</c:f>
              <c:strCache>
                <c:ptCount val="1"/>
                <c:pt idx="0">
                  <c:v>FORÇA COMPETITIVA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'Orçado 2023'!$A$25:$A$27</c:f>
              <c:strCache>
                <c:ptCount val="3"/>
                <c:pt idx="0">
                  <c:v>Parafusos Especiais   </c:v>
                </c:pt>
                <c:pt idx="1">
                  <c:v>Pinos de Engate   </c:v>
                </c:pt>
                <c:pt idx="2">
                  <c:v>Travas </c:v>
                </c:pt>
              </c:strCache>
            </c:strRef>
          </c:cat>
          <c:val>
            <c:numRef>
              <c:f>'Orçado 2023'!$C$25:$C$27</c:f>
              <c:numCache>
                <c:formatCode>0.0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1AF1-AC42-93CE-902FAD171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7460480"/>
        <c:axId val="1997463232"/>
      </c:radarChart>
      <c:catAx>
        <c:axId val="199746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7463232"/>
        <c:crosses val="autoZero"/>
        <c:auto val="1"/>
        <c:lblAlgn val="ctr"/>
        <c:lblOffset val="100"/>
        <c:noMultiLvlLbl val="0"/>
      </c:catAx>
      <c:valAx>
        <c:axId val="19974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746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27219790630043E-2"/>
          <c:y val="3.5588231173201576E-2"/>
          <c:w val="0.90205062883559683"/>
          <c:h val="0.79478378939511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'Orçado 2023'!$A$14</c:f>
              <c:strCache>
                <c:ptCount val="1"/>
                <c:pt idx="0">
                  <c:v>VENDEDORES - META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'Orçado 2023'!$B$13:$M$13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2023'!$B$14:$M$14</c:f>
              <c:numCache>
                <c:formatCode>#,##0_);\(#,##0\)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5B-9B4F-95DA-1BAD88593AF8}"/>
            </c:ext>
          </c:extLst>
        </c:ser>
        <c:ser>
          <c:idx val="2"/>
          <c:order val="2"/>
          <c:tx>
            <c:strRef>
              <c:f>'Orçado 2023'!$A$16</c:f>
              <c:strCache>
                <c:ptCount val="1"/>
                <c:pt idx="0">
                  <c:v>REPRESENTANTES - META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'Orçado 2023'!$B$13:$M$13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2023'!$B$16:$M$16</c:f>
              <c:numCache>
                <c:formatCode>#,##0_);\(#,##0\)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555B-9B4F-95DA-1BAD88593AF8}"/>
            </c:ext>
          </c:extLst>
        </c:ser>
        <c:ser>
          <c:idx val="4"/>
          <c:order val="4"/>
          <c:tx>
            <c:strRef>
              <c:f>'Orçado 2023'!$A$18</c:f>
              <c:strCache>
                <c:ptCount val="1"/>
                <c:pt idx="0">
                  <c:v>E-COMMERCE - META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'Orçado 2023'!$B$13:$M$13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2023'!$B$18:$M$18</c:f>
              <c:numCache>
                <c:formatCode>#,##0_);\(#,##0\)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555B-9B4F-95DA-1BAD88593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653824"/>
        <c:axId val="2023149376"/>
      </c:barChart>
      <c:lineChart>
        <c:grouping val="standard"/>
        <c:varyColors val="0"/>
        <c:ser>
          <c:idx val="1"/>
          <c:order val="1"/>
          <c:tx>
            <c:strRef>
              <c:f>'Orçado 2023'!$A$15</c:f>
              <c:strCache>
                <c:ptCount val="1"/>
                <c:pt idx="0">
                  <c:v>VENDEDORES - REAL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18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'Orçado 2023'!$B$13:$M$13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2023'!$B$15:$M$15</c:f>
              <c:numCache>
                <c:formatCode>#,##0_);\(#,##0\)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B-9B4F-95DA-1BAD88593AF8}"/>
            </c:ext>
          </c:extLst>
        </c:ser>
        <c:ser>
          <c:idx val="3"/>
          <c:order val="3"/>
          <c:tx>
            <c:strRef>
              <c:f>'Orçado 2023'!$A$17</c:f>
              <c:strCache>
                <c:ptCount val="1"/>
                <c:pt idx="0">
                  <c:v>REPRESENTANTES - REAL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18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'Orçado 2023'!$B$13:$M$13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2023'!$B$17:$M$17</c:f>
              <c:numCache>
                <c:formatCode>#,##0_);\(#,##0\)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5B-9B4F-95DA-1BAD88593AF8}"/>
            </c:ext>
          </c:extLst>
        </c:ser>
        <c:ser>
          <c:idx val="5"/>
          <c:order val="5"/>
          <c:tx>
            <c:strRef>
              <c:f>'Orçado 2023'!$A$19</c:f>
              <c:strCache>
                <c:ptCount val="1"/>
                <c:pt idx="0">
                  <c:v>E-COMMERCE - REAL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18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'Orçado 2023'!$B$13:$M$13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2023'!$B$19:$M$19</c:f>
              <c:numCache>
                <c:formatCode>#,##0_);\(#,##0\)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5B-9B4F-95DA-1BAD88593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653824"/>
        <c:axId val="2023149376"/>
      </c:lineChart>
      <c:catAx>
        <c:axId val="20236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3149376"/>
        <c:crosses val="autoZero"/>
        <c:auto val="1"/>
        <c:lblAlgn val="ctr"/>
        <c:lblOffset val="100"/>
        <c:noMultiLvlLbl val="0"/>
      </c:catAx>
      <c:valAx>
        <c:axId val="20231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365382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216318872589296"/>
          <c:w val="1"/>
          <c:h val="7.8425048815997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2304401256201"/>
          <c:y val="4.5318357405804643E-2"/>
          <c:w val="0.86631104637931822"/>
          <c:h val="0.83083795816307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'Orçado 2023'!$A$21</c:f>
              <c:strCache>
                <c:ptCount val="1"/>
                <c:pt idx="0">
                  <c:v>TOTAL - 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8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'Orçado 2023'!$B$20:$M$20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2023'!$B$21:$M$21</c:f>
              <c:numCache>
                <c:formatCode>#,##0_);\(#,##0\)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E-AF4A-8A5B-DD773C14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298080"/>
        <c:axId val="1989014544"/>
      </c:barChart>
      <c:lineChart>
        <c:grouping val="standard"/>
        <c:varyColors val="0"/>
        <c:ser>
          <c:idx val="1"/>
          <c:order val="1"/>
          <c:tx>
            <c:strRef>
              <c:f>'Orçado 2023'!$A$22</c:f>
              <c:strCache>
                <c:ptCount val="1"/>
                <c:pt idx="0">
                  <c:v>TOTAL - REAL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18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'Orçado 2023'!$B$20:$M$20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2023'!$B$22:$M$22</c:f>
              <c:numCache>
                <c:formatCode>#,##0_);\(#,##0\)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E-AF4A-8A5B-DD773C14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298080"/>
        <c:axId val="1989014544"/>
      </c:lineChart>
      <c:catAx>
        <c:axId val="19922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9014544"/>
        <c:crosses val="autoZero"/>
        <c:auto val="1"/>
        <c:lblAlgn val="ctr"/>
        <c:lblOffset val="100"/>
        <c:noMultiLvlLbl val="0"/>
      </c:catAx>
      <c:valAx>
        <c:axId val="198901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229808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91580392902426"/>
          <c:y val="0.93049714594911626"/>
          <c:w val="0.44616819573787442"/>
          <c:h val="6.9502854050883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13542909949494E-2"/>
          <c:y val="3.6666666666666667E-2"/>
          <c:w val="0.89486430841649145"/>
          <c:h val="0.79856509186351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'Orçado 2023'!$A$3</c:f>
              <c:strCache>
                <c:ptCount val="1"/>
                <c:pt idx="0">
                  <c:v>Parafusos Especiais - META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'Orçado 2023'!$B$2:$M$2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2023'!$B$3:$M$3</c:f>
              <c:numCache>
                <c:formatCode>_-* #,##0_-;\-* #,##0_-;_-* \-??_-;_-@_-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6FD-E24D-9B21-00009D66817B}"/>
            </c:ext>
          </c:extLst>
        </c:ser>
        <c:ser>
          <c:idx val="2"/>
          <c:order val="2"/>
          <c:tx>
            <c:strRef>
              <c:f>'Orçado 2023'!$A$5</c:f>
              <c:strCache>
                <c:ptCount val="1"/>
                <c:pt idx="0">
                  <c:v>Pinos de Engate - META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'Orçado 2023'!$B$2:$M$2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2023'!$B$5:$M$5</c:f>
              <c:numCache>
                <c:formatCode>_-* #,##0_-;\-* #,##0_-;_-* \-??_-;_-@_-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D6FD-E24D-9B21-00009D66817B}"/>
            </c:ext>
          </c:extLst>
        </c:ser>
        <c:ser>
          <c:idx val="4"/>
          <c:order val="4"/>
          <c:tx>
            <c:strRef>
              <c:f>'Orçado 2023'!$A$7</c:f>
              <c:strCache>
                <c:ptCount val="1"/>
                <c:pt idx="0">
                  <c:v>Travas - META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'Orçado 2023'!$B$2:$M$2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2023'!$B$7:$M$7</c:f>
              <c:numCache>
                <c:formatCode>_-* #,##0_-;\-* #,##0_-;_-* \-??_-;_-@_-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6FD-E24D-9B21-00009D668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266832"/>
        <c:axId val="1978195232"/>
      </c:barChart>
      <c:lineChart>
        <c:grouping val="standard"/>
        <c:varyColors val="0"/>
        <c:ser>
          <c:idx val="1"/>
          <c:order val="1"/>
          <c:tx>
            <c:strRef>
              <c:f>'Orçado 2023'!$A$4</c:f>
              <c:strCache>
                <c:ptCount val="1"/>
                <c:pt idx="0">
                  <c:v>Parafusos Especiais - REAL</c:v>
                </c:pt>
              </c:strCache>
            </c:strRef>
          </c:tx>
          <c:spPr>
            <a:ln w="412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1800000" spcFirstLastPara="1" vertOverflow="ellipsis" wrap="square" lIns="38100" tIns="19050" rIns="38100" bIns="19050" anchor="t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'Orçado 2023'!$B$2:$M$2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2023'!$B$4:$M$4</c:f>
              <c:numCache>
                <c:formatCode>_-* #,##0_-;\-* #,##0_-;_-* \-??_-;_-@_-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E24D-9B21-00009D66817B}"/>
            </c:ext>
          </c:extLst>
        </c:ser>
        <c:ser>
          <c:idx val="3"/>
          <c:order val="3"/>
          <c:tx>
            <c:strRef>
              <c:f>'Orçado 2023'!$A$6</c:f>
              <c:strCache>
                <c:ptCount val="1"/>
                <c:pt idx="0">
                  <c:v>Pinos de Engate - REAL</c:v>
                </c:pt>
              </c:strCache>
            </c:strRef>
          </c:tx>
          <c:spPr>
            <a:ln w="508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1800000" spcFirstLastPara="1" vertOverflow="ellipsis" wrap="square" lIns="38100" tIns="19050" rIns="38100" bIns="19050" anchor="t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'Orçado 2023'!$B$2:$M$2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2023'!$B$6:$M$6</c:f>
              <c:numCache>
                <c:formatCode>_-* #,##0_-;\-* #,##0_-;_-* \-??_-;_-@_-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E24D-9B21-00009D66817B}"/>
            </c:ext>
          </c:extLst>
        </c:ser>
        <c:ser>
          <c:idx val="5"/>
          <c:order val="5"/>
          <c:tx>
            <c:strRef>
              <c:f>'Orçado 2023'!$A$8</c:f>
              <c:strCache>
                <c:ptCount val="1"/>
                <c:pt idx="0">
                  <c:v>Travas - REAL</c:v>
                </c:pt>
              </c:strCache>
            </c:strRef>
          </c:tx>
          <c:spPr>
            <a:ln w="508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18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'Orçado 2023'!$B$2:$M$2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'Orçado 2023'!$B$8:$M$8</c:f>
              <c:numCache>
                <c:formatCode>_-* #,##0_-;\-* #,##0_-;_-* \-??_-;_-@_-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FD-E24D-9B21-00009D668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266832"/>
        <c:axId val="1978195232"/>
      </c:lineChart>
      <c:catAx>
        <c:axId val="202326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78195232"/>
        <c:crosses val="autoZero"/>
        <c:auto val="1"/>
        <c:lblAlgn val="ctr"/>
        <c:lblOffset val="100"/>
        <c:noMultiLvlLbl val="0"/>
      </c:catAx>
      <c:valAx>
        <c:axId val="197819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\-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3266832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253175853018373"/>
          <c:w val="1"/>
          <c:h val="9.7468241469816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656166</xdr:colOff>
      <xdr:row>7</xdr:row>
      <xdr:rowOff>28223</xdr:rowOff>
    </xdr:from>
    <xdr:to>
      <xdr:col>13</xdr:col>
      <xdr:colOff>63500</xdr:colOff>
      <xdr:row>20</xdr:row>
      <xdr:rowOff>169333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6</xdr:col>
      <xdr:colOff>1500909</xdr:colOff>
      <xdr:row>41</xdr:row>
      <xdr:rowOff>103910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11546</xdr:rowOff>
    </xdr:from>
    <xdr:to>
      <xdr:col>5</xdr:col>
      <xdr:colOff>677333</xdr:colOff>
      <xdr:row>20</xdr:row>
      <xdr:rowOff>184727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1535544</xdr:colOff>
      <xdr:row>22</xdr:row>
      <xdr:rowOff>11545</xdr:rowOff>
    </xdr:from>
    <xdr:to>
      <xdr:col>19</xdr:col>
      <xdr:colOff>658090</xdr:colOff>
      <xdr:row>41</xdr:row>
      <xdr:rowOff>92364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424925</xdr:colOff>
      <xdr:row>0</xdr:row>
      <xdr:rowOff>10584</xdr:rowOff>
    </xdr:from>
    <xdr:to>
      <xdr:col>19</xdr:col>
      <xdr:colOff>571500</xdr:colOff>
      <xdr:row>1</xdr:row>
      <xdr:rowOff>201084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EBD42A-6D6A-9ADC-F0B3-1D7094B02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01592" y="10584"/>
          <a:ext cx="1649408" cy="772583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"/>
  <sheetViews>
    <sheetView tabSelected="1" zoomScale="120" zoomScaleNormal="120" zoomScalePageLayoutView="90" workbookViewId="0">
      <selection sqref="A1:T1"/>
    </sheetView>
  </sheetViews>
  <sheetFormatPr baseColWidth="10" defaultColWidth="8.83203125" defaultRowHeight="15" x14ac:dyDescent="0.2"/>
  <cols>
    <col min="1" max="1" width="15.5" customWidth="1"/>
    <col min="2" max="2" width="12" customWidth="1"/>
    <col min="3" max="3" width="12.1640625" customWidth="1"/>
    <col min="4" max="4" width="11.83203125" customWidth="1"/>
    <col min="5" max="6" width="11.6640625" customWidth="1"/>
    <col min="7" max="7" width="20.6640625" customWidth="1"/>
    <col min="8" max="8" width="2.5" customWidth="1"/>
    <col min="9" max="9" width="10.83203125" customWidth="1"/>
    <col min="10" max="10" width="1.6640625" customWidth="1"/>
    <col min="11" max="11" width="11.33203125" customWidth="1"/>
    <col min="12" max="12" width="1.83203125" customWidth="1"/>
    <col min="13" max="13" width="10.5" customWidth="1"/>
    <col min="14" max="14" width="1.5" customWidth="1"/>
    <col min="15" max="15" width="8" customWidth="1"/>
    <col min="16" max="17" width="8.6640625" customWidth="1"/>
    <col min="18" max="18" width="10" customWidth="1"/>
    <col min="19" max="19" width="9.6640625" customWidth="1"/>
    <col min="20" max="20" width="8.6640625" customWidth="1"/>
    <col min="21" max="21" width="7.1640625" customWidth="1"/>
  </cols>
  <sheetData>
    <row r="1" spans="1:21" ht="46" customHeight="1" x14ac:dyDescent="0.35">
      <c r="A1" s="61" t="s">
        <v>81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1" ht="19" x14ac:dyDescent="0.25">
      <c r="A2" s="4" t="s">
        <v>13</v>
      </c>
      <c r="B2" s="2"/>
      <c r="C2" s="2"/>
      <c r="D2" s="2"/>
      <c r="E2" s="2"/>
      <c r="F2" s="2"/>
      <c r="G2" s="2"/>
      <c r="H2" s="2"/>
      <c r="I2" s="51" t="s">
        <v>14</v>
      </c>
      <c r="J2" s="51"/>
      <c r="K2" s="51"/>
      <c r="L2" s="51"/>
      <c r="M2" s="51"/>
      <c r="N2" s="40"/>
      <c r="O2" s="2"/>
      <c r="P2" s="2"/>
      <c r="Q2" s="2"/>
      <c r="R2" s="2"/>
      <c r="S2" s="2"/>
      <c r="T2" s="2"/>
    </row>
    <row r="3" spans="1:21" ht="17.25" customHeight="1" x14ac:dyDescent="0.2">
      <c r="A3" s="52"/>
      <c r="B3" s="53"/>
      <c r="C3" s="53"/>
      <c r="D3" s="53"/>
      <c r="E3" s="53"/>
      <c r="F3" s="53"/>
      <c r="G3" s="54"/>
      <c r="H3" s="2"/>
      <c r="I3" s="5" t="s">
        <v>15</v>
      </c>
      <c r="J3" s="6"/>
      <c r="K3" s="5" t="s">
        <v>16</v>
      </c>
      <c r="L3" s="6"/>
      <c r="M3" s="5" t="s">
        <v>17</v>
      </c>
      <c r="N3" s="43"/>
      <c r="O3" s="2"/>
      <c r="P3" s="2"/>
      <c r="Q3" s="2"/>
      <c r="R3" s="2"/>
      <c r="S3" s="2"/>
      <c r="T3" s="2"/>
    </row>
    <row r="4" spans="1:21" ht="15" customHeight="1" x14ac:dyDescent="0.25">
      <c r="A4" s="55"/>
      <c r="B4" s="56"/>
      <c r="C4" s="56"/>
      <c r="D4" s="56"/>
      <c r="E4" s="56"/>
      <c r="F4" s="56"/>
      <c r="G4" s="57"/>
      <c r="H4" s="7"/>
      <c r="I4" s="8"/>
      <c r="J4" s="7"/>
      <c r="K4" s="8"/>
      <c r="L4" s="7"/>
      <c r="M4" s="9"/>
      <c r="N4" s="42"/>
      <c r="O4" s="3" t="s">
        <v>19</v>
      </c>
      <c r="P4" s="3"/>
      <c r="Q4" s="3"/>
      <c r="R4" s="2"/>
      <c r="S4" s="2"/>
      <c r="T4" s="2"/>
    </row>
    <row r="5" spans="1:21" ht="16.5" customHeight="1" x14ac:dyDescent="0.2">
      <c r="A5" s="58"/>
      <c r="B5" s="59"/>
      <c r="C5" s="59"/>
      <c r="D5" s="59"/>
      <c r="E5" s="59"/>
      <c r="F5" s="59"/>
      <c r="G5" s="60"/>
      <c r="H5" s="2"/>
      <c r="I5" s="2"/>
      <c r="J5" s="2"/>
      <c r="K5" s="2"/>
      <c r="L5" s="2"/>
      <c r="M5" s="2"/>
      <c r="N5" s="2"/>
      <c r="O5" s="31" t="s">
        <v>20</v>
      </c>
      <c r="P5" s="31" t="s">
        <v>57</v>
      </c>
      <c r="Q5" s="32" t="s">
        <v>58</v>
      </c>
      <c r="R5" s="31" t="s">
        <v>59</v>
      </c>
      <c r="S5" s="32" t="s">
        <v>60</v>
      </c>
      <c r="T5" s="31" t="s">
        <v>21</v>
      </c>
      <c r="U5" s="50"/>
    </row>
    <row r="6" spans="1:21" ht="1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3" t="s">
        <v>22</v>
      </c>
      <c r="P6" s="34"/>
      <c r="Q6" s="35"/>
      <c r="R6" s="35"/>
      <c r="S6" s="35"/>
      <c r="T6" s="36">
        <f>SUM(P6:S6)</f>
        <v>0</v>
      </c>
    </row>
    <row r="7" spans="1:21" ht="19" x14ac:dyDescent="0.25">
      <c r="A7" s="3" t="s">
        <v>53</v>
      </c>
      <c r="B7" s="2"/>
      <c r="C7" s="2"/>
      <c r="D7" s="2"/>
      <c r="E7" s="2"/>
      <c r="F7" s="3"/>
      <c r="G7" s="3" t="s">
        <v>18</v>
      </c>
      <c r="H7" s="2"/>
      <c r="I7" s="2"/>
      <c r="J7" s="2"/>
      <c r="K7" s="2"/>
      <c r="L7" s="2"/>
      <c r="N7" s="2"/>
      <c r="O7" s="33" t="s">
        <v>23</v>
      </c>
      <c r="P7" s="34"/>
      <c r="Q7" s="35"/>
      <c r="R7" s="35"/>
      <c r="S7" s="35"/>
      <c r="T7" s="36">
        <f t="shared" ref="T7:T8" si="0">SUM(P7:S7)</f>
        <v>0</v>
      </c>
    </row>
    <row r="8" spans="1:21" ht="1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3" t="s">
        <v>24</v>
      </c>
      <c r="P8" s="34"/>
      <c r="Q8" s="34"/>
      <c r="R8" s="37"/>
      <c r="S8" s="37"/>
      <c r="T8" s="36">
        <f t="shared" si="0"/>
        <v>0</v>
      </c>
    </row>
    <row r="9" spans="1:21" ht="16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3" t="s">
        <v>25</v>
      </c>
      <c r="P9" s="34"/>
      <c r="Q9" s="34"/>
      <c r="R9" s="37"/>
      <c r="S9" s="37"/>
      <c r="T9" s="36">
        <f>SUM(P9:S9)</f>
        <v>0</v>
      </c>
    </row>
    <row r="10" spans="1:21" ht="1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 t="s">
        <v>61</v>
      </c>
      <c r="P10" s="3"/>
      <c r="Q10" s="3"/>
      <c r="R10" s="2"/>
      <c r="S10" s="2"/>
      <c r="T10" s="2"/>
    </row>
    <row r="11" spans="1:21" ht="1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1" t="s">
        <v>20</v>
      </c>
      <c r="P11" s="31" t="s">
        <v>57</v>
      </c>
      <c r="Q11" s="32" t="s">
        <v>58</v>
      </c>
      <c r="R11" s="31" t="s">
        <v>59</v>
      </c>
      <c r="S11" s="32" t="s">
        <v>60</v>
      </c>
      <c r="T11" s="31" t="s">
        <v>21</v>
      </c>
    </row>
    <row r="12" spans="1:21" ht="1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3" t="s">
        <v>22</v>
      </c>
      <c r="P12" s="34"/>
      <c r="Q12" s="35"/>
      <c r="R12" s="35"/>
      <c r="S12" s="35"/>
      <c r="T12" s="36">
        <f>SUM(P12:S12)</f>
        <v>0</v>
      </c>
    </row>
    <row r="13" spans="1:21" ht="1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3" t="s">
        <v>23</v>
      </c>
      <c r="P13" s="34"/>
      <c r="Q13" s="35"/>
      <c r="R13" s="35"/>
      <c r="S13" s="35"/>
      <c r="T13" s="36">
        <f t="shared" ref="T13:T14" si="1">SUM(P13:S13)</f>
        <v>0</v>
      </c>
    </row>
    <row r="14" spans="1:21" ht="1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3" t="s">
        <v>24</v>
      </c>
      <c r="P14" s="34"/>
      <c r="Q14" s="34"/>
      <c r="R14" s="37"/>
      <c r="S14" s="37"/>
      <c r="T14" s="36">
        <f t="shared" si="1"/>
        <v>0</v>
      </c>
    </row>
    <row r="15" spans="1:21" ht="1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3" t="s">
        <v>25</v>
      </c>
      <c r="P15" s="34"/>
      <c r="Q15" s="34"/>
      <c r="R15" s="37"/>
      <c r="S15" s="37"/>
      <c r="T15" s="36">
        <f>SUM(P15:S15)</f>
        <v>0</v>
      </c>
      <c r="U15" s="10"/>
    </row>
    <row r="16" spans="1:21" ht="1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 t="s">
        <v>26</v>
      </c>
      <c r="P16" s="2"/>
      <c r="Q16" s="2"/>
      <c r="R16" s="2"/>
      <c r="S16" s="2"/>
      <c r="T16" s="2"/>
      <c r="U16" s="10"/>
    </row>
    <row r="17" spans="1:21" ht="28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44" t="s">
        <v>27</v>
      </c>
      <c r="P17" s="45" t="s">
        <v>28</v>
      </c>
      <c r="Q17" s="45" t="s">
        <v>29</v>
      </c>
      <c r="R17" s="45" t="s">
        <v>30</v>
      </c>
      <c r="S17" s="45" t="s">
        <v>31</v>
      </c>
      <c r="T17" s="11" t="s">
        <v>21</v>
      </c>
      <c r="U17" s="10"/>
    </row>
    <row r="18" spans="1:2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2" t="s">
        <v>32</v>
      </c>
      <c r="P18" s="13"/>
      <c r="Q18" s="13"/>
      <c r="R18" s="13"/>
      <c r="S18" s="13"/>
      <c r="T18" s="13">
        <f>SUM(P18:S18)</f>
        <v>0</v>
      </c>
      <c r="U18" s="10"/>
    </row>
    <row r="19" spans="1:2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2" t="s">
        <v>62</v>
      </c>
      <c r="P19" s="13"/>
      <c r="Q19" s="13"/>
      <c r="R19" s="13"/>
      <c r="S19" s="13"/>
      <c r="T19" s="13">
        <f>SUM(P19:S19)</f>
        <v>0</v>
      </c>
      <c r="U19" s="10"/>
    </row>
    <row r="20" spans="1:2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2" t="s">
        <v>21</v>
      </c>
      <c r="P20" s="13">
        <f>SUM(P18:P19)</f>
        <v>0</v>
      </c>
      <c r="Q20" s="13">
        <f t="shared" ref="Q20:S20" si="2">SUM(Q18:Q19)</f>
        <v>0</v>
      </c>
      <c r="R20" s="13">
        <f t="shared" si="2"/>
        <v>0</v>
      </c>
      <c r="S20" s="13">
        <f t="shared" si="2"/>
        <v>0</v>
      </c>
      <c r="T20" s="13">
        <f>SUM(T18:T19)</f>
        <v>0</v>
      </c>
      <c r="U20" s="10"/>
    </row>
    <row r="21" spans="1:21" ht="1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4" t="s">
        <v>0</v>
      </c>
      <c r="P21" s="15" t="e">
        <f>P20/$T$20</f>
        <v>#DIV/0!</v>
      </c>
      <c r="Q21" s="15" t="e">
        <f>Q20/$T$20</f>
        <v>#DIV/0!</v>
      </c>
      <c r="R21" s="15" t="e">
        <f>R20/$T$20</f>
        <v>#DIV/0!</v>
      </c>
      <c r="S21" s="15" t="e">
        <f>S20/$T$20</f>
        <v>#DIV/0!</v>
      </c>
      <c r="T21" s="15" t="e">
        <f>T20/$T$20</f>
        <v>#DIV/0!</v>
      </c>
    </row>
    <row r="22" spans="1:21" ht="19" x14ac:dyDescent="0.25">
      <c r="A22" s="3" t="s">
        <v>54</v>
      </c>
      <c r="B22" s="2"/>
      <c r="C22" s="2"/>
      <c r="D22" s="2"/>
      <c r="E22" s="2"/>
      <c r="F22" s="2"/>
      <c r="G22" s="3"/>
      <c r="H22" s="16" t="s">
        <v>55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1" x14ac:dyDescent="0.2"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1" x14ac:dyDescent="0.2"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1" x14ac:dyDescent="0.2"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1" x14ac:dyDescent="0.2"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</sheetData>
  <mergeCells count="3">
    <mergeCell ref="I2:M2"/>
    <mergeCell ref="A3:G5"/>
    <mergeCell ref="A1:T1"/>
  </mergeCells>
  <phoneticPr fontId="11" type="noConversion"/>
  <printOptions horizontalCentered="1" verticalCentered="1"/>
  <pageMargins left="0.31" right="0.31" top="0.79" bottom="0.79" header="0.31" footer="0.31"/>
  <pageSetup paperSize="9" scale="6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zoomScale="150" zoomScaleNormal="150" workbookViewId="0">
      <selection activeCell="B21" sqref="B21"/>
    </sheetView>
  </sheetViews>
  <sheetFormatPr baseColWidth="10" defaultColWidth="11.5" defaultRowHeight="13" x14ac:dyDescent="0.15"/>
  <cols>
    <col min="1" max="1" width="35.1640625" style="1" customWidth="1"/>
    <col min="2" max="2" width="11.33203125" style="1" bestFit="1" customWidth="1"/>
    <col min="3" max="3" width="11.1640625" style="1" bestFit="1" customWidth="1"/>
    <col min="4" max="4" width="11.5" style="1" customWidth="1"/>
    <col min="5" max="6" width="11.6640625" style="1" bestFit="1" customWidth="1"/>
    <col min="7" max="7" width="10" style="1" customWidth="1"/>
    <col min="8" max="8" width="10.6640625" style="1" customWidth="1"/>
    <col min="9" max="9" width="10.5" style="1" bestFit="1" customWidth="1"/>
    <col min="10" max="10" width="10.5" style="1" customWidth="1"/>
    <col min="11" max="11" width="11" style="1" customWidth="1"/>
    <col min="12" max="13" width="10.5" style="1" customWidth="1"/>
    <col min="14" max="14" width="11.5" style="1" bestFit="1" customWidth="1"/>
    <col min="15" max="15" width="8" style="1" bestFit="1" customWidth="1"/>
    <col min="16" max="16" width="12.83203125" style="1" bestFit="1" customWidth="1"/>
    <col min="17" max="16384" width="11.5" style="1"/>
  </cols>
  <sheetData>
    <row r="1" spans="1:13" ht="15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15" x14ac:dyDescent="0.2">
      <c r="A2" s="27" t="s">
        <v>50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</row>
    <row r="3" spans="1:13" ht="15" x14ac:dyDescent="0.2">
      <c r="A3" s="22" t="s">
        <v>72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" x14ac:dyDescent="0.2">
      <c r="A4" s="22" t="s">
        <v>73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5" x14ac:dyDescent="0.2">
      <c r="A5" s="22" t="s">
        <v>74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5" x14ac:dyDescent="0.2">
      <c r="A6" s="22" t="s">
        <v>75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5" x14ac:dyDescent="0.2">
      <c r="A7" s="22" t="s">
        <v>76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5" x14ac:dyDescent="0.2">
      <c r="A8" s="22" t="s">
        <v>77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15" x14ac:dyDescent="0.2">
      <c r="A9" s="46" t="s">
        <v>80</v>
      </c>
      <c r="B9" s="46" t="s">
        <v>47</v>
      </c>
      <c r="C9" s="46" t="s">
        <v>46</v>
      </c>
      <c r="D9" s="46" t="s">
        <v>45</v>
      </c>
      <c r="E9" s="47" t="s">
        <v>44</v>
      </c>
      <c r="F9" s="46" t="s">
        <v>43</v>
      </c>
      <c r="G9" s="48" t="s">
        <v>42</v>
      </c>
      <c r="H9" s="48" t="s">
        <v>41</v>
      </c>
      <c r="I9" s="48" t="s">
        <v>40</v>
      </c>
      <c r="J9" s="49" t="s">
        <v>39</v>
      </c>
      <c r="K9" s="49" t="s">
        <v>38</v>
      </c>
      <c r="L9" s="49" t="s">
        <v>37</v>
      </c>
      <c r="M9" s="48" t="s">
        <v>36</v>
      </c>
    </row>
    <row r="10" spans="1:13" ht="15" x14ac:dyDescent="0.2">
      <c r="A10" s="20" t="s">
        <v>69</v>
      </c>
      <c r="B10" s="19">
        <f>B3+B5+B7</f>
        <v>0</v>
      </c>
      <c r="C10" s="19">
        <f t="shared" ref="C10:M10" si="0">C3+C5+C7</f>
        <v>0</v>
      </c>
      <c r="D10" s="19">
        <f t="shared" si="0"/>
        <v>0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</row>
    <row r="11" spans="1:13" ht="15" x14ac:dyDescent="0.2">
      <c r="A11" s="20" t="s">
        <v>70</v>
      </c>
      <c r="B11" s="19">
        <f>B4+B6+B8</f>
        <v>0</v>
      </c>
      <c r="C11" s="19">
        <f t="shared" ref="C11:M11" si="1">C4+C6+C8</f>
        <v>0</v>
      </c>
      <c r="D11" s="19">
        <f t="shared" si="1"/>
        <v>0</v>
      </c>
      <c r="E11" s="19">
        <f t="shared" si="1"/>
        <v>0</v>
      </c>
      <c r="F11" s="19">
        <f t="shared" si="1"/>
        <v>0</v>
      </c>
      <c r="G11" s="19">
        <f t="shared" si="1"/>
        <v>0</v>
      </c>
      <c r="H11" s="19">
        <f t="shared" si="1"/>
        <v>0</v>
      </c>
      <c r="I11" s="19">
        <f t="shared" si="1"/>
        <v>0</v>
      </c>
      <c r="J11" s="19">
        <f t="shared" si="1"/>
        <v>0</v>
      </c>
      <c r="K11" s="19">
        <f t="shared" si="1"/>
        <v>0</v>
      </c>
      <c r="L11" s="19">
        <f t="shared" si="1"/>
        <v>0</v>
      </c>
      <c r="M11" s="19">
        <f t="shared" si="1"/>
        <v>0</v>
      </c>
    </row>
    <row r="12" spans="1:13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t="15" x14ac:dyDescent="0.2">
      <c r="A13" s="5" t="s">
        <v>48</v>
      </c>
      <c r="B13" s="5" t="s">
        <v>47</v>
      </c>
      <c r="C13" s="5" t="s">
        <v>46</v>
      </c>
      <c r="D13" s="5" t="s">
        <v>45</v>
      </c>
      <c r="E13" s="25" t="s">
        <v>44</v>
      </c>
      <c r="F13" s="5" t="s">
        <v>43</v>
      </c>
      <c r="G13" s="23" t="s">
        <v>42</v>
      </c>
      <c r="H13" s="23" t="s">
        <v>41</v>
      </c>
      <c r="I13" s="23" t="s">
        <v>40</v>
      </c>
      <c r="J13" s="24" t="s">
        <v>39</v>
      </c>
      <c r="K13" s="24" t="s">
        <v>38</v>
      </c>
      <c r="L13" s="24" t="s">
        <v>37</v>
      </c>
      <c r="M13" s="23" t="s">
        <v>36</v>
      </c>
    </row>
    <row r="14" spans="1:13" ht="15" x14ac:dyDescent="0.2">
      <c r="A14" s="22" t="s">
        <v>65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5" x14ac:dyDescent="0.2">
      <c r="A15" s="22" t="s">
        <v>66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5" x14ac:dyDescent="0.2">
      <c r="A16" s="22" t="s">
        <v>64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 ht="15" x14ac:dyDescent="0.2">
      <c r="A17" s="22" t="s">
        <v>63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" x14ac:dyDescent="0.2">
      <c r="A18" s="22" t="s">
        <v>67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5" x14ac:dyDescent="0.2">
      <c r="A19" s="22" t="s">
        <v>68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5" x14ac:dyDescent="0.2">
      <c r="A20" s="5" t="s">
        <v>71</v>
      </c>
      <c r="B20" s="5" t="s">
        <v>47</v>
      </c>
      <c r="C20" s="5" t="s">
        <v>46</v>
      </c>
      <c r="D20" s="5" t="s">
        <v>45</v>
      </c>
      <c r="E20" s="25" t="s">
        <v>44</v>
      </c>
      <c r="F20" s="5" t="s">
        <v>43</v>
      </c>
      <c r="G20" s="23" t="s">
        <v>42</v>
      </c>
      <c r="H20" s="23" t="s">
        <v>41</v>
      </c>
      <c r="I20" s="23" t="s">
        <v>40</v>
      </c>
      <c r="J20" s="24" t="s">
        <v>39</v>
      </c>
      <c r="K20" s="24" t="s">
        <v>38</v>
      </c>
      <c r="L20" s="24" t="s">
        <v>37</v>
      </c>
      <c r="M20" s="23" t="s">
        <v>36</v>
      </c>
    </row>
    <row r="21" spans="1:13" ht="15" x14ac:dyDescent="0.2">
      <c r="A21" s="20" t="s">
        <v>69</v>
      </c>
      <c r="B21" s="19">
        <f>B14+B16+B18</f>
        <v>0</v>
      </c>
      <c r="C21" s="19">
        <f t="shared" ref="C21:M21" si="2">C14+C16+C18</f>
        <v>0</v>
      </c>
      <c r="D21" s="19">
        <f t="shared" si="2"/>
        <v>0</v>
      </c>
      <c r="E21" s="19">
        <f t="shared" si="2"/>
        <v>0</v>
      </c>
      <c r="F21" s="19">
        <f t="shared" si="2"/>
        <v>0</v>
      </c>
      <c r="G21" s="19">
        <f t="shared" si="2"/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19">
        <f t="shared" si="2"/>
        <v>0</v>
      </c>
      <c r="L21" s="19">
        <f t="shared" si="2"/>
        <v>0</v>
      </c>
      <c r="M21" s="19">
        <f t="shared" si="2"/>
        <v>0</v>
      </c>
    </row>
    <row r="22" spans="1:13" ht="15" x14ac:dyDescent="0.2">
      <c r="A22" s="20" t="s">
        <v>70</v>
      </c>
      <c r="B22" s="19">
        <f>B15+B17+B19</f>
        <v>0</v>
      </c>
      <c r="C22" s="19">
        <f t="shared" ref="C22:M22" si="3">C15+C17+C19</f>
        <v>0</v>
      </c>
      <c r="D22" s="19">
        <f t="shared" si="3"/>
        <v>0</v>
      </c>
      <c r="E22" s="19">
        <f t="shared" si="3"/>
        <v>0</v>
      </c>
      <c r="F22" s="19">
        <f t="shared" si="3"/>
        <v>0</v>
      </c>
      <c r="G22" s="19">
        <f t="shared" si="3"/>
        <v>0</v>
      </c>
      <c r="H22" s="19">
        <f t="shared" si="3"/>
        <v>0</v>
      </c>
      <c r="I22" s="19">
        <f t="shared" si="3"/>
        <v>0</v>
      </c>
      <c r="J22" s="19">
        <f t="shared" si="3"/>
        <v>0</v>
      </c>
      <c r="K22" s="19">
        <f t="shared" si="3"/>
        <v>0</v>
      </c>
      <c r="L22" s="19">
        <f t="shared" si="3"/>
        <v>0</v>
      </c>
      <c r="M22" s="19">
        <f t="shared" si="3"/>
        <v>0</v>
      </c>
    </row>
    <row r="24" spans="1:13" ht="24" x14ac:dyDescent="0.15">
      <c r="A24" s="41" t="s">
        <v>35</v>
      </c>
      <c r="B24" s="18" t="s">
        <v>34</v>
      </c>
      <c r="C24" s="18" t="s">
        <v>33</v>
      </c>
    </row>
    <row r="25" spans="1:13" ht="14" x14ac:dyDescent="0.15">
      <c r="A25" s="39" t="s">
        <v>78</v>
      </c>
      <c r="B25" s="17"/>
      <c r="C25" s="17"/>
    </row>
    <row r="26" spans="1:13" ht="14" x14ac:dyDescent="0.15">
      <c r="A26" s="39" t="s">
        <v>79</v>
      </c>
      <c r="B26" s="17"/>
      <c r="C26" s="17"/>
    </row>
    <row r="27" spans="1:13" ht="14" x14ac:dyDescent="0.15">
      <c r="A27" s="39" t="s">
        <v>49</v>
      </c>
      <c r="B27" s="17"/>
      <c r="C27" s="17"/>
    </row>
    <row r="29" spans="1:13" ht="15" x14ac:dyDescent="0.2">
      <c r="A29" s="30" t="s">
        <v>52</v>
      </c>
      <c r="B29" s="30" t="s">
        <v>1</v>
      </c>
      <c r="C29" s="30" t="s">
        <v>2</v>
      </c>
      <c r="D29" s="30" t="s">
        <v>3</v>
      </c>
      <c r="E29" s="30" t="s">
        <v>4</v>
      </c>
      <c r="F29" s="30" t="s">
        <v>5</v>
      </c>
      <c r="G29" s="30" t="s">
        <v>6</v>
      </c>
      <c r="H29" s="30" t="s">
        <v>7</v>
      </c>
      <c r="I29" s="30" t="s">
        <v>8</v>
      </c>
      <c r="J29" s="30" t="s">
        <v>9</v>
      </c>
      <c r="K29" s="30" t="s">
        <v>10</v>
      </c>
      <c r="L29" s="30" t="s">
        <v>11</v>
      </c>
      <c r="M29" s="30" t="s">
        <v>12</v>
      </c>
    </row>
    <row r="30" spans="1:13" ht="15" x14ac:dyDescent="0.2">
      <c r="A30" s="29" t="s">
        <v>51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ht="15" x14ac:dyDescent="0.2">
      <c r="A31" s="29" t="s">
        <v>56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printOptions horizontalCentered="1" verticalCentered="1"/>
  <pageMargins left="0.19685039370078741" right="0.19685039370078741" top="0.78740157480314965" bottom="0.59055118110236227" header="0.31496062992125984" footer="0.31496062992125984"/>
  <pageSetup paperSize="9" scale="75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Dashboard</vt:lpstr>
      <vt:lpstr>Orçado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kato</dc:creator>
  <cp:lastModifiedBy>Microsoft Office User</cp:lastModifiedBy>
  <cp:lastPrinted>2017-07-07T13:02:59Z</cp:lastPrinted>
  <dcterms:created xsi:type="dcterms:W3CDTF">2014-04-01T17:41:01Z</dcterms:created>
  <dcterms:modified xsi:type="dcterms:W3CDTF">2023-08-17T13:11:38Z</dcterms:modified>
</cp:coreProperties>
</file>